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3C3F650C-335D-4C7C-8AA8-8849D0A937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入札書（文セ） (Ｒ7年度用)" sheetId="7" r:id="rId1"/>
  </sheets>
  <definedNames>
    <definedName name="_xlnm.Print_Area" localSheetId="0">'入札書（文セ） (Ｒ7年度用)'!$C$2:$Q$56</definedName>
  </definedNames>
  <calcPr calcId="191029"/>
</workbook>
</file>

<file path=xl/calcChain.xml><?xml version="1.0" encoding="utf-8"?>
<calcChain xmlns="http://schemas.openxmlformats.org/spreadsheetml/2006/main">
  <c r="J36" i="7" l="1"/>
  <c r="J34" i="7"/>
  <c r="J32" i="7"/>
  <c r="J30" i="7"/>
  <c r="J28" i="7"/>
  <c r="J26" i="7"/>
  <c r="J24" i="7"/>
  <c r="J22" i="7"/>
  <c r="J20" i="7"/>
  <c r="J18" i="7"/>
  <c r="J16" i="7"/>
  <c r="N38" i="7" l="1"/>
  <c r="L38" i="7"/>
  <c r="J37" i="7"/>
  <c r="P36" i="7"/>
  <c r="J35" i="7"/>
  <c r="K34" i="7" s="1"/>
  <c r="P34" i="7"/>
  <c r="J33" i="7"/>
  <c r="P32" i="7"/>
  <c r="J31" i="7"/>
  <c r="P30" i="7"/>
  <c r="J29" i="7"/>
  <c r="P28" i="7"/>
  <c r="J27" i="7"/>
  <c r="P26" i="7"/>
  <c r="J25" i="7"/>
  <c r="P24" i="7"/>
  <c r="J23" i="7"/>
  <c r="P22" i="7"/>
  <c r="J21" i="7"/>
  <c r="P20" i="7"/>
  <c r="J19" i="7"/>
  <c r="P18" i="7"/>
  <c r="J17" i="7"/>
  <c r="P16" i="7"/>
  <c r="J15" i="7"/>
  <c r="P14" i="7"/>
  <c r="J14" i="7"/>
  <c r="Q34" i="7" l="1"/>
  <c r="K16" i="7"/>
  <c r="Q16" i="7" s="1"/>
  <c r="K24" i="7"/>
  <c r="Q24" i="7" s="1"/>
  <c r="K28" i="7"/>
  <c r="Q28" i="7" s="1"/>
  <c r="K14" i="7"/>
  <c r="Q14" i="7" s="1"/>
  <c r="K20" i="7"/>
  <c r="Q20" i="7" s="1"/>
  <c r="K26" i="7"/>
  <c r="Q26" i="7" s="1"/>
  <c r="K36" i="7"/>
  <c r="Q36" i="7" s="1"/>
  <c r="P38" i="7"/>
  <c r="K22" i="7"/>
  <c r="Q22" i="7" s="1"/>
  <c r="K32" i="7"/>
  <c r="Q32" i="7" s="1"/>
  <c r="K18" i="7"/>
  <c r="Q18" i="7" s="1"/>
  <c r="K30" i="7"/>
  <c r="Q30" i="7" s="1"/>
  <c r="Q38" i="7" l="1"/>
  <c r="S38" i="7" s="1"/>
  <c r="Q40" i="7" s="1"/>
  <c r="K38" i="7"/>
  <c r="E8" i="7" l="1"/>
  <c r="Q39" i="7" l="1"/>
</calcChain>
</file>

<file path=xl/sharedStrings.xml><?xml version="1.0" encoding="utf-8"?>
<sst xmlns="http://schemas.openxmlformats.org/spreadsheetml/2006/main" count="78" uniqueCount="50">
  <si>
    <t>月</t>
    <rPh sb="0" eb="1">
      <t>ツキ</t>
    </rPh>
    <phoneticPr fontId="1"/>
  </si>
  <si>
    <t>使用電力量料金</t>
    <rPh sb="0" eb="2">
      <t>シヨウ</t>
    </rPh>
    <rPh sb="2" eb="4">
      <t>デンリョク</t>
    </rPh>
    <rPh sb="4" eb="5">
      <t>リョウ</t>
    </rPh>
    <rPh sb="5" eb="7">
      <t>リョウキン</t>
    </rPh>
    <phoneticPr fontId="1"/>
  </si>
  <si>
    <t>使用予定電力量</t>
    <rPh sb="0" eb="2">
      <t>シヨウ</t>
    </rPh>
    <rPh sb="2" eb="4">
      <t>ヨテイ</t>
    </rPh>
    <rPh sb="4" eb="6">
      <t>デンリョク</t>
    </rPh>
    <rPh sb="6" eb="7">
      <t>リョウ</t>
    </rPh>
    <phoneticPr fontId="1"/>
  </si>
  <si>
    <t>計</t>
    <rPh sb="0" eb="1">
      <t>ケイ</t>
    </rPh>
    <phoneticPr fontId="1"/>
  </si>
  <si>
    <t>総計　　　　　　（税込）</t>
    <rPh sb="0" eb="2">
      <t>ソウケイ</t>
    </rPh>
    <rPh sb="9" eb="11">
      <t>ゼイコミ</t>
    </rPh>
    <phoneticPr fontId="1"/>
  </si>
  <si>
    <t>常用</t>
    <rPh sb="0" eb="2">
      <t>ジョウヨウ</t>
    </rPh>
    <phoneticPr fontId="1"/>
  </si>
  <si>
    <t>予備</t>
    <rPh sb="0" eb="2">
      <t>ヨビ</t>
    </rPh>
    <phoneticPr fontId="1"/>
  </si>
  <si>
    <t xml:space="preserve">契約電力   </t>
    <rPh sb="0" eb="2">
      <t>ケイヤク</t>
    </rPh>
    <rPh sb="2" eb="4">
      <t>デンリョク</t>
    </rPh>
    <phoneticPr fontId="1"/>
  </si>
  <si>
    <t>力率　　　　　</t>
    <rPh sb="0" eb="1">
      <t>リキ</t>
    </rPh>
    <rPh sb="1" eb="2">
      <t>リツ</t>
    </rPh>
    <phoneticPr fontId="1"/>
  </si>
  <si>
    <t>係数　　　　　　</t>
    <rPh sb="0" eb="2">
      <t>ケイスウ</t>
    </rPh>
    <phoneticPr fontId="1"/>
  </si>
  <si>
    <t>単価　　　　　　　　　　　　　</t>
    <rPh sb="0" eb="2">
      <t>タンカ</t>
    </rPh>
    <phoneticPr fontId="1"/>
  </si>
  <si>
    <t xml:space="preserve"> （kw）</t>
    <phoneticPr fontId="1"/>
  </si>
  <si>
    <t>　（185－力率）／100</t>
    <rPh sb="6" eb="7">
      <t>リキ</t>
    </rPh>
    <rPh sb="7" eb="8">
      <t>リツ</t>
    </rPh>
    <phoneticPr fontId="1"/>
  </si>
  <si>
    <t>（円）</t>
    <rPh sb="1" eb="2">
      <t>エン</t>
    </rPh>
    <phoneticPr fontId="1"/>
  </si>
  <si>
    <t>（％）</t>
    <phoneticPr fontId="1"/>
  </si>
  <si>
    <t xml:space="preserve">小計            </t>
    <rPh sb="0" eb="1">
      <t>コ</t>
    </rPh>
    <rPh sb="1" eb="2">
      <t>ケイ</t>
    </rPh>
    <phoneticPr fontId="1"/>
  </si>
  <si>
    <t xml:space="preserve"> （円）</t>
    <rPh sb="2" eb="3">
      <t>エン</t>
    </rPh>
    <phoneticPr fontId="1"/>
  </si>
  <si>
    <t>上記のとおり入札します。</t>
    <rPh sb="0" eb="2">
      <t>ジョウキ</t>
    </rPh>
    <rPh sb="6" eb="8">
      <t>ニュウサツ</t>
    </rPh>
    <phoneticPr fontId="1"/>
  </si>
  <si>
    <t>入札事項：鹿児島県文化センターで使用する電気</t>
    <rPh sb="0" eb="2">
      <t>ニュウサツ</t>
    </rPh>
    <rPh sb="2" eb="4">
      <t>ジコウ</t>
    </rPh>
    <rPh sb="5" eb="9">
      <t>カゴシマケン</t>
    </rPh>
    <rPh sb="9" eb="11">
      <t>ブンカ</t>
    </rPh>
    <rPh sb="16" eb="18">
      <t>シヨウ</t>
    </rPh>
    <rPh sb="20" eb="22">
      <t>デンキ</t>
    </rPh>
    <phoneticPr fontId="1"/>
  </si>
  <si>
    <t>一金</t>
    <rPh sb="0" eb="1">
      <t>イチ</t>
    </rPh>
    <rPh sb="1" eb="2">
      <t>キン</t>
    </rPh>
    <phoneticPr fontId="1"/>
  </si>
  <si>
    <t>公益財団法人鹿児島県文化振興財団</t>
    <rPh sb="0" eb="2">
      <t>コウエキ</t>
    </rPh>
    <rPh sb="2" eb="4">
      <t>ザイダン</t>
    </rPh>
    <rPh sb="4" eb="6">
      <t>ホウジン</t>
    </rPh>
    <rPh sb="6" eb="10">
      <t>カゴシマケン</t>
    </rPh>
    <rPh sb="10" eb="12">
      <t>ブンカ</t>
    </rPh>
    <rPh sb="12" eb="14">
      <t>シンコウ</t>
    </rPh>
    <rPh sb="14" eb="16">
      <t>ザイダン</t>
    </rPh>
    <phoneticPr fontId="1"/>
  </si>
  <si>
    <t>殿</t>
    <rPh sb="0" eb="1">
      <t>ドノ</t>
    </rPh>
    <phoneticPr fontId="1"/>
  </si>
  <si>
    <t>住所</t>
    <rPh sb="0" eb="2">
      <t>ジュウショ</t>
    </rPh>
    <phoneticPr fontId="1"/>
  </si>
  <si>
    <t>円</t>
    <rPh sb="0" eb="1">
      <t>エン</t>
    </rPh>
    <phoneticPr fontId="1"/>
  </si>
  <si>
    <t>㊞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</si>
  <si>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</si>
  <si>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①＋②</t>
    <phoneticPr fontId="1"/>
  </si>
  <si>
    <t xml:space="preserve">計②          </t>
    <rPh sb="0" eb="1">
      <t>ケイ</t>
    </rPh>
    <phoneticPr fontId="1"/>
  </si>
  <si>
    <t xml:space="preserve">計①            </t>
    <rPh sb="0" eb="1">
      <t>ケイ</t>
    </rPh>
    <phoneticPr fontId="1"/>
  </si>
  <si>
    <t xml:space="preserve"> （kwh）</t>
    <phoneticPr fontId="1"/>
  </si>
  <si>
    <t>（円／kwh）</t>
    <rPh sb="1" eb="2">
      <t>エン</t>
    </rPh>
    <phoneticPr fontId="1"/>
  </si>
  <si>
    <t>（円／kw）</t>
    <rPh sb="1" eb="2">
      <t>エン</t>
    </rPh>
    <phoneticPr fontId="1"/>
  </si>
  <si>
    <t>※１</t>
    <phoneticPr fontId="1"/>
  </si>
  <si>
    <t>他季</t>
    <rPh sb="0" eb="1">
      <t>タ</t>
    </rPh>
    <rPh sb="1" eb="2">
      <t>キ</t>
    </rPh>
    <phoneticPr fontId="1"/>
  </si>
  <si>
    <t>夏季</t>
    <rPh sb="0" eb="2">
      <t>カキ</t>
    </rPh>
    <phoneticPr fontId="1"/>
  </si>
  <si>
    <t>※1</t>
    <phoneticPr fontId="1"/>
  </si>
  <si>
    <t>※２</t>
    <phoneticPr fontId="1"/>
  </si>
  <si>
    <t>※２　</t>
    <phoneticPr fontId="1"/>
  </si>
  <si>
    <t>※３　</t>
    <phoneticPr fontId="1"/>
  </si>
  <si>
    <t>燃料費調整額及び再生可能エネルギー賦課金は、考慮しないものとする。</t>
    <rPh sb="0" eb="3">
      <t>ネンリョウヒ</t>
    </rPh>
    <rPh sb="3" eb="5">
      <t>チョウセイ</t>
    </rPh>
    <rPh sb="5" eb="6">
      <t>ガク</t>
    </rPh>
    <rPh sb="6" eb="7">
      <t>オヨ</t>
    </rPh>
    <rPh sb="8" eb="10">
      <t>サイセイ</t>
    </rPh>
    <rPh sb="10" eb="12">
      <t>カノウ</t>
    </rPh>
    <rPh sb="17" eb="20">
      <t>フカキン</t>
    </rPh>
    <rPh sb="22" eb="24">
      <t>コウリョ</t>
    </rPh>
    <phoneticPr fontId="1"/>
  </si>
  <si>
    <t>予備線については、必ず単価を記入のこと。単価未記入の入札書は、無効となる。</t>
    <rPh sb="0" eb="2">
      <t>ヨビ</t>
    </rPh>
    <rPh sb="2" eb="3">
      <t>セン</t>
    </rPh>
    <rPh sb="9" eb="10">
      <t>カナラ</t>
    </rPh>
    <rPh sb="11" eb="13">
      <t>タンカ</t>
    </rPh>
    <rPh sb="14" eb="16">
      <t>キニュウ</t>
    </rPh>
    <rPh sb="20" eb="22">
      <t>タンカ</t>
    </rPh>
    <rPh sb="22" eb="25">
      <t>ミキニュウ</t>
    </rPh>
    <rPh sb="26" eb="29">
      <t>ニュウサツショ</t>
    </rPh>
    <rPh sb="31" eb="33">
      <t>ムコウ</t>
    </rPh>
    <phoneticPr fontId="1"/>
  </si>
  <si>
    <t>（税込）</t>
    <rPh sb="1" eb="3">
      <t>ゼイコミ</t>
    </rPh>
    <phoneticPr fontId="1"/>
  </si>
  <si>
    <t>単価　　　　　　　（税込）</t>
    <rPh sb="0" eb="2">
      <t>タンカ</t>
    </rPh>
    <rPh sb="10" eb="12">
      <t>ゼイコミ</t>
    </rPh>
    <phoneticPr fontId="1"/>
  </si>
  <si>
    <t>※２　参考総価比較額</t>
    <rPh sb="3" eb="5">
      <t>サンコウ</t>
    </rPh>
    <rPh sb="5" eb="6">
      <t>ソウ</t>
    </rPh>
    <rPh sb="6" eb="7">
      <t>カ</t>
    </rPh>
    <rPh sb="7" eb="9">
      <t>ヒカク</t>
    </rPh>
    <rPh sb="9" eb="10">
      <t>ガク</t>
    </rPh>
    <phoneticPr fontId="1"/>
  </si>
  <si>
    <r>
      <t>基本料金（上段：常用・</t>
    </r>
    <r>
      <rPr>
        <b/>
        <sz val="11"/>
        <color rgb="FFFF0000"/>
        <rFont val="ＭＳ Ｐゴシック"/>
        <family val="3"/>
        <charset val="128"/>
        <scheme val="minor"/>
      </rPr>
      <t>下段：予備線</t>
    </r>
    <r>
      <rPr>
        <sz val="11"/>
        <color theme="1"/>
        <rFont val="ＭＳ Ｐゴシック"/>
        <family val="2"/>
        <scheme val="minor"/>
      </rPr>
      <t>）</t>
    </r>
    <rPh sb="0" eb="2">
      <t>キホン</t>
    </rPh>
    <rPh sb="2" eb="4">
      <t>リョウキン</t>
    </rPh>
    <rPh sb="5" eb="7">
      <t>ジョウダン</t>
    </rPh>
    <rPh sb="8" eb="10">
      <t>ジョウヨウ</t>
    </rPh>
    <rPh sb="11" eb="13">
      <t>カダン</t>
    </rPh>
    <rPh sb="14" eb="16">
      <t>ヨビ</t>
    </rPh>
    <rPh sb="16" eb="17">
      <t>セン</t>
    </rPh>
    <phoneticPr fontId="1"/>
  </si>
  <si>
    <t>入  札  書</t>
    <rPh sb="0" eb="1">
      <t>イ</t>
    </rPh>
    <rPh sb="3" eb="4">
      <t>サツ</t>
    </rPh>
    <rPh sb="6" eb="7">
      <t>ショ</t>
    </rPh>
    <phoneticPr fontId="1"/>
  </si>
  <si>
    <t>参考総価比較額（消費税及び地方消費税を含まない金額・１円未満の端数があるときは、切り捨てとする）</t>
    <rPh sb="0" eb="2">
      <t>サンコウ</t>
    </rPh>
    <rPh sb="2" eb="3">
      <t>ソウ</t>
    </rPh>
    <rPh sb="3" eb="4">
      <t>カ</t>
    </rPh>
    <rPh sb="4" eb="6">
      <t>ヒカク</t>
    </rPh>
    <rPh sb="6" eb="7">
      <t>ガク</t>
    </rPh>
    <rPh sb="8" eb="11">
      <t>ショウヒゼイ</t>
    </rPh>
    <rPh sb="11" eb="12">
      <t>オヨ</t>
    </rPh>
    <rPh sb="13" eb="15">
      <t>チホウ</t>
    </rPh>
    <rPh sb="15" eb="18">
      <t>ショウヒゼイ</t>
    </rPh>
    <rPh sb="19" eb="20">
      <t>フク</t>
    </rPh>
    <rPh sb="23" eb="25">
      <t>キンガク</t>
    </rPh>
    <rPh sb="27" eb="28">
      <t>エン</t>
    </rPh>
    <rPh sb="28" eb="30">
      <t>ミマン</t>
    </rPh>
    <rPh sb="31" eb="33">
      <t>ハスウ</t>
    </rPh>
    <rPh sb="40" eb="41">
      <t>キ</t>
    </rPh>
    <rPh sb="42" eb="43">
      <t>ス</t>
    </rPh>
    <phoneticPr fontId="1"/>
  </si>
  <si>
    <t>消費税      相当額</t>
    <rPh sb="0" eb="2">
      <t>ショウヒ</t>
    </rPh>
    <rPh sb="2" eb="3">
      <t>ゼイ</t>
    </rPh>
    <rPh sb="9" eb="12">
      <t>ソウトウガク</t>
    </rPh>
    <phoneticPr fontId="1"/>
  </si>
  <si>
    <t>令和７年　　　月　　　日</t>
    <rPh sb="0" eb="1">
      <t>レイ</t>
    </rPh>
    <rPh sb="1" eb="2">
      <t>ワ</t>
    </rPh>
    <rPh sb="3" eb="4">
      <t>ネン</t>
    </rPh>
    <rPh sb="7" eb="8">
      <t>ガツ</t>
    </rPh>
    <rPh sb="11" eb="12">
      <t>ヒ</t>
    </rPh>
    <phoneticPr fontId="1"/>
  </si>
  <si>
    <t>理事長　　片野坂 真哉</t>
    <rPh sb="0" eb="3">
      <t>リジチョウ</t>
    </rPh>
    <rPh sb="5" eb="7">
      <t>カタノ</t>
    </rPh>
    <rPh sb="7" eb="8">
      <t>ザカ</t>
    </rPh>
    <rPh sb="9" eb="10">
      <t>マ</t>
    </rPh>
    <rPh sb="10" eb="11">
      <t>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</si>
</sst>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 diagonalUp="1">
      <left style="thin">
        <color auto="1"/>
      </left>
      <right/>
      <top style="double">
        <color auto="1"/>
      </top>
      <bottom/>
      <diagonal style="thin">
        <color auto="1"/>
      </diagonal>
    </border>
    <border diagonalUp="1">
      <left/>
      <right style="thin">
        <color auto="1"/>
      </right>
      <top style="double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03">
    <xf numFmtId="0" fontId="0" fillId="0" borderId="0" xfId="0"/>
    <xf numFmtId="38" fontId="0" fillId="0" borderId="0" xfId="1" applyFont="1" applyAlignment="1">
      <alignment vertical="center"/>
    </xf>
    <xf numFmtId="38" fontId="3" fillId="0" borderId="12" xfId="1" applyFont="1" applyBorder="1" applyAlignment="1">
      <alignment horizontal="center" vertical="center"/>
    </xf>
    <xf numFmtId="38" fontId="0" fillId="0" borderId="13" xfId="1" applyFont="1" applyBorder="1" applyAlignment="1">
      <alignment vertical="center"/>
    </xf>
    <xf numFmtId="38" fontId="0" fillId="0" borderId="21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40" fontId="0" fillId="0" borderId="8" xfId="1" applyNumberFormat="1" applyFont="1" applyBorder="1" applyAlignment="1">
      <alignment vertical="center"/>
    </xf>
    <xf numFmtId="40" fontId="0" fillId="0" borderId="10" xfId="1" applyNumberFormat="1" applyFont="1" applyBorder="1" applyAlignment="1">
      <alignment vertical="center"/>
    </xf>
    <xf numFmtId="38" fontId="0" fillId="0" borderId="19" xfId="1" applyFont="1" applyBorder="1" applyAlignment="1">
      <alignment horizontal="center" vertical="center" wrapText="1"/>
    </xf>
    <xf numFmtId="38" fontId="0" fillId="0" borderId="29" xfId="1" applyFont="1" applyBorder="1" applyAlignment="1">
      <alignment vertical="center"/>
    </xf>
    <xf numFmtId="38" fontId="0" fillId="0" borderId="30" xfId="1" applyFont="1" applyBorder="1" applyAlignment="1">
      <alignment vertical="center"/>
    </xf>
    <xf numFmtId="38" fontId="0" fillId="0" borderId="31" xfId="1" applyFont="1" applyBorder="1" applyAlignment="1">
      <alignment vertical="center"/>
    </xf>
    <xf numFmtId="38" fontId="0" fillId="0" borderId="32" xfId="1" applyFont="1" applyBorder="1" applyAlignment="1">
      <alignment vertical="center"/>
    </xf>
    <xf numFmtId="38" fontId="0" fillId="0" borderId="33" xfId="1" applyFont="1" applyBorder="1" applyAlignment="1">
      <alignment vertical="center"/>
    </xf>
    <xf numFmtId="38" fontId="5" fillId="0" borderId="37" xfId="1" applyFont="1" applyBorder="1" applyAlignment="1">
      <alignment vertical="center"/>
    </xf>
    <xf numFmtId="38" fontId="7" fillId="0" borderId="25" xfId="1" applyFont="1" applyBorder="1" applyAlignment="1">
      <alignment horizontal="center" vertical="center" wrapText="1"/>
    </xf>
    <xf numFmtId="38" fontId="8" fillId="0" borderId="25" xfId="1" applyFont="1" applyBorder="1" applyAlignment="1">
      <alignment horizontal="center" vertical="center" wrapText="1"/>
    </xf>
    <xf numFmtId="38" fontId="0" fillId="0" borderId="38" xfId="1" applyFont="1" applyBorder="1" applyAlignment="1">
      <alignment vertical="center"/>
    </xf>
    <xf numFmtId="38" fontId="0" fillId="0" borderId="2" xfId="1" applyFont="1" applyBorder="1" applyAlignment="1">
      <alignment vertical="center"/>
    </xf>
    <xf numFmtId="38" fontId="0" fillId="0" borderId="39" xfId="1" applyFont="1" applyBorder="1" applyAlignment="1">
      <alignment vertical="center"/>
    </xf>
    <xf numFmtId="38" fontId="10" fillId="0" borderId="30" xfId="1" applyFont="1" applyBorder="1" applyAlignment="1">
      <alignment horizontal="center" vertical="center"/>
    </xf>
    <xf numFmtId="38" fontId="11" fillId="0" borderId="25" xfId="1" applyFont="1" applyBorder="1" applyAlignment="1">
      <alignment horizontal="center" vertical="center" wrapText="1"/>
    </xf>
    <xf numFmtId="38" fontId="7" fillId="0" borderId="24" xfId="1" applyFont="1" applyBorder="1" applyAlignment="1">
      <alignment horizontal="center" vertical="center" wrapText="1"/>
    </xf>
    <xf numFmtId="38" fontId="0" fillId="0" borderId="29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41" xfId="1" applyFont="1" applyBorder="1" applyAlignment="1">
      <alignment vertical="center"/>
    </xf>
    <xf numFmtId="38" fontId="0" fillId="0" borderId="0" xfId="1" applyFont="1" applyBorder="1" applyAlignment="1">
      <alignment horizontal="right" vertical="center"/>
    </xf>
    <xf numFmtId="38" fontId="0" fillId="0" borderId="43" xfId="1" applyFont="1" applyBorder="1" applyAlignment="1">
      <alignment vertical="center"/>
    </xf>
    <xf numFmtId="38" fontId="0" fillId="0" borderId="37" xfId="1" applyFont="1" applyBorder="1" applyAlignment="1">
      <alignment horizontal="center" vertical="center"/>
    </xf>
    <xf numFmtId="38" fontId="0" fillId="0" borderId="37" xfId="1" applyFont="1" applyBorder="1" applyAlignment="1">
      <alignment vertical="center"/>
    </xf>
    <xf numFmtId="38" fontId="0" fillId="0" borderId="44" xfId="1" applyFont="1" applyBorder="1" applyAlignment="1">
      <alignment vertical="center"/>
    </xf>
    <xf numFmtId="38" fontId="8" fillId="0" borderId="0" xfId="1" applyFont="1" applyBorder="1" applyAlignment="1">
      <alignment horizontal="right" vertical="center"/>
    </xf>
    <xf numFmtId="40" fontId="0" fillId="0" borderId="5" xfId="1" applyNumberFormat="1" applyFont="1" applyBorder="1" applyAlignment="1">
      <alignment vertical="center"/>
    </xf>
    <xf numFmtId="38" fontId="12" fillId="0" borderId="17" xfId="1" applyFont="1" applyBorder="1" applyAlignment="1">
      <alignment horizontal="center" vertical="center" wrapText="1"/>
    </xf>
    <xf numFmtId="38" fontId="13" fillId="0" borderId="3" xfId="1" applyFont="1" applyBorder="1" applyAlignment="1">
      <alignment horizontal="center" vertical="center" wrapText="1"/>
    </xf>
    <xf numFmtId="38" fontId="0" fillId="0" borderId="46" xfId="1" applyFont="1" applyBorder="1" applyAlignment="1">
      <alignment vertical="center"/>
    </xf>
    <xf numFmtId="38" fontId="4" fillId="0" borderId="51" xfId="1" applyFont="1" applyBorder="1" applyAlignment="1">
      <alignment horizontal="center" vertical="center"/>
    </xf>
    <xf numFmtId="40" fontId="0" fillId="0" borderId="50" xfId="1" applyNumberFormat="1" applyFont="1" applyBorder="1" applyAlignment="1">
      <alignment vertical="center"/>
    </xf>
    <xf numFmtId="40" fontId="0" fillId="0" borderId="11" xfId="1" applyNumberFormat="1" applyFont="1" applyBorder="1" applyAlignment="1">
      <alignment vertical="center"/>
    </xf>
    <xf numFmtId="38" fontId="14" fillId="0" borderId="0" xfId="1" applyFont="1" applyBorder="1" applyAlignment="1">
      <alignment horizontal="center" vertical="center" wrapText="1"/>
    </xf>
    <xf numFmtId="38" fontId="0" fillId="0" borderId="8" xfId="1" applyFont="1" applyBorder="1" applyAlignment="1">
      <alignment vertical="center"/>
    </xf>
    <xf numFmtId="38" fontId="0" fillId="0" borderId="10" xfId="1" applyFont="1" applyBorder="1" applyAlignment="1">
      <alignment vertical="center"/>
    </xf>
    <xf numFmtId="38" fontId="0" fillId="0" borderId="11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 wrapText="1"/>
    </xf>
    <xf numFmtId="38" fontId="15" fillId="0" borderId="29" xfId="1" applyFont="1" applyBorder="1" applyAlignment="1">
      <alignment vertical="center"/>
    </xf>
    <xf numFmtId="38" fontId="15" fillId="0" borderId="0" xfId="1" applyFont="1" applyBorder="1" applyAlignment="1">
      <alignment vertical="center"/>
    </xf>
    <xf numFmtId="38" fontId="15" fillId="0" borderId="0" xfId="1" applyFont="1" applyBorder="1" applyAlignment="1">
      <alignment horizontal="center" vertical="center"/>
    </xf>
    <xf numFmtId="38" fontId="15" fillId="0" borderId="11" xfId="1" applyFont="1" applyBorder="1" applyAlignment="1">
      <alignment horizontal="center" vertical="center"/>
    </xf>
    <xf numFmtId="40" fontId="0" fillId="0" borderId="14" xfId="1" applyNumberFormat="1" applyFont="1" applyBorder="1" applyAlignment="1">
      <alignment vertical="center"/>
    </xf>
    <xf numFmtId="40" fontId="0" fillId="0" borderId="13" xfId="1" applyNumberFormat="1" applyFont="1" applyBorder="1" applyAlignment="1">
      <alignment vertical="center"/>
    </xf>
    <xf numFmtId="38" fontId="0" fillId="0" borderId="42" xfId="1" applyFont="1" applyBorder="1" applyAlignment="1">
      <alignment vertical="center"/>
    </xf>
    <xf numFmtId="38" fontId="6" fillId="0" borderId="34" xfId="1" applyFont="1" applyBorder="1" applyAlignment="1">
      <alignment horizontal="center" vertical="center"/>
    </xf>
    <xf numFmtId="38" fontId="6" fillId="0" borderId="35" xfId="1" applyFont="1" applyBorder="1" applyAlignment="1">
      <alignment horizontal="center" vertical="center"/>
    </xf>
    <xf numFmtId="38" fontId="6" fillId="0" borderId="36" xfId="1" applyFont="1" applyBorder="1" applyAlignment="1">
      <alignment horizontal="center" vertical="center"/>
    </xf>
    <xf numFmtId="38" fontId="9" fillId="0" borderId="37" xfId="1" applyFont="1" applyBorder="1" applyAlignment="1">
      <alignment vertical="center"/>
    </xf>
    <xf numFmtId="38" fontId="0" fillId="0" borderId="6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40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 wrapText="1"/>
    </xf>
    <xf numFmtId="38" fontId="0" fillId="0" borderId="45" xfId="1" applyFont="1" applyBorder="1" applyAlignment="1">
      <alignment horizontal="center" vertical="center" wrapText="1"/>
    </xf>
    <xf numFmtId="38" fontId="0" fillId="0" borderId="4" xfId="1" applyFont="1" applyBorder="1" applyAlignment="1">
      <alignment horizontal="center" vertical="center" wrapText="1"/>
    </xf>
    <xf numFmtId="38" fontId="0" fillId="0" borderId="2" xfId="1" applyFont="1" applyBorder="1" applyAlignment="1">
      <alignment horizontal="center" vertical="center" wrapText="1"/>
    </xf>
    <xf numFmtId="38" fontId="0" fillId="0" borderId="17" xfId="1" applyFont="1" applyBorder="1" applyAlignment="1">
      <alignment horizontal="center" vertical="center" wrapText="1"/>
    </xf>
    <xf numFmtId="38" fontId="8" fillId="0" borderId="26" xfId="1" applyFont="1" applyBorder="1" applyAlignment="1">
      <alignment horizontal="center" vertical="center" wrapText="1"/>
    </xf>
    <xf numFmtId="38" fontId="8" fillId="0" borderId="27" xfId="1" applyFont="1" applyBorder="1" applyAlignment="1">
      <alignment horizontal="center" vertical="center" wrapText="1"/>
    </xf>
    <xf numFmtId="38" fontId="8" fillId="0" borderId="49" xfId="1" applyFont="1" applyBorder="1" applyAlignment="1">
      <alignment horizontal="center" vertical="center" wrapText="1"/>
    </xf>
    <xf numFmtId="38" fontId="0" fillId="0" borderId="23" xfId="1" applyFont="1" applyBorder="1" applyAlignment="1">
      <alignment vertical="center"/>
    </xf>
    <xf numFmtId="38" fontId="0" fillId="0" borderId="10" xfId="1" applyFont="1" applyBorder="1" applyAlignment="1">
      <alignment vertical="center"/>
    </xf>
    <xf numFmtId="40" fontId="0" fillId="0" borderId="10" xfId="1" applyNumberFormat="1" applyFont="1" applyBorder="1" applyAlignment="1">
      <alignment vertical="center"/>
    </xf>
    <xf numFmtId="38" fontId="0" fillId="0" borderId="3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40" fontId="0" fillId="0" borderId="3" xfId="1" applyNumberFormat="1" applyFont="1" applyBorder="1" applyAlignment="1">
      <alignment vertical="center"/>
    </xf>
    <xf numFmtId="40" fontId="0" fillId="0" borderId="1" xfId="1" applyNumberFormat="1" applyFont="1" applyBorder="1" applyAlignment="1">
      <alignment vertical="center"/>
    </xf>
    <xf numFmtId="38" fontId="0" fillId="0" borderId="16" xfId="1" applyFont="1" applyBorder="1" applyAlignment="1">
      <alignment vertical="center"/>
    </xf>
    <xf numFmtId="38" fontId="0" fillId="0" borderId="12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47" xfId="1" applyFont="1" applyBorder="1" applyAlignment="1">
      <alignment horizontal="center" vertical="center" wrapText="1"/>
    </xf>
    <xf numFmtId="38" fontId="0" fillId="0" borderId="0" xfId="1" applyFont="1" applyBorder="1" applyAlignment="1">
      <alignment horizontal="center" vertical="center" wrapText="1"/>
    </xf>
    <xf numFmtId="38" fontId="0" fillId="0" borderId="48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/>
    </xf>
    <xf numFmtId="38" fontId="0" fillId="0" borderId="22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8" xfId="1" applyFont="1" applyBorder="1" applyAlignment="1">
      <alignment vertical="center"/>
    </xf>
    <xf numFmtId="38" fontId="0" fillId="2" borderId="58" xfId="1" applyFont="1" applyFill="1" applyBorder="1" applyAlignment="1">
      <alignment horizontal="center" vertical="center"/>
    </xf>
    <xf numFmtId="38" fontId="0" fillId="2" borderId="59" xfId="1" applyFont="1" applyFill="1" applyBorder="1" applyAlignment="1">
      <alignment horizontal="center" vertical="center"/>
    </xf>
    <xf numFmtId="38" fontId="0" fillId="2" borderId="54" xfId="1" applyFont="1" applyFill="1" applyBorder="1" applyAlignment="1">
      <alignment horizontal="center" vertical="center"/>
    </xf>
    <xf numFmtId="38" fontId="0" fillId="2" borderId="55" xfId="1" applyFont="1" applyFill="1" applyBorder="1" applyAlignment="1">
      <alignment horizontal="center" vertical="center"/>
    </xf>
    <xf numFmtId="38" fontId="0" fillId="2" borderId="56" xfId="1" applyFont="1" applyFill="1" applyBorder="1" applyAlignment="1">
      <alignment horizontal="center" vertical="center"/>
    </xf>
    <xf numFmtId="38" fontId="0" fillId="2" borderId="57" xfId="1" applyFont="1" applyFill="1" applyBorder="1" applyAlignment="1">
      <alignment horizontal="center" vertical="center"/>
    </xf>
    <xf numFmtId="38" fontId="0" fillId="2" borderId="52" xfId="1" applyFont="1" applyFill="1" applyBorder="1" applyAlignment="1">
      <alignment horizontal="center" vertical="center"/>
    </xf>
    <xf numFmtId="38" fontId="0" fillId="2" borderId="53" xfId="1" applyFont="1" applyFill="1" applyBorder="1" applyAlignment="1">
      <alignment horizontal="center" vertical="center"/>
    </xf>
    <xf numFmtId="40" fontId="0" fillId="0" borderId="8" xfId="1" applyNumberFormat="1" applyFont="1" applyBorder="1" applyAlignment="1">
      <alignment vertical="center"/>
    </xf>
    <xf numFmtId="38" fontId="0" fillId="0" borderId="15" xfId="1" applyFont="1" applyBorder="1" applyAlignment="1">
      <alignment vertical="center"/>
    </xf>
    <xf numFmtId="38" fontId="0" fillId="0" borderId="28" xfId="1" applyFont="1" applyBorder="1" applyAlignment="1">
      <alignment vertical="center"/>
    </xf>
    <xf numFmtId="40" fontId="0" fillId="0" borderId="28" xfId="1" applyNumberFormat="1" applyFont="1" applyBorder="1" applyAlignment="1">
      <alignment vertical="center"/>
    </xf>
    <xf numFmtId="38" fontId="0" fillId="0" borderId="20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S56"/>
  <sheetViews>
    <sheetView tabSelected="1" zoomScaleNormal="100" zoomScaleSheetLayoutView="85" workbookViewId="0">
      <selection activeCell="S47" sqref="S47"/>
    </sheetView>
  </sheetViews>
  <sheetFormatPr defaultRowHeight="13.5" x14ac:dyDescent="0.15"/>
  <cols>
    <col min="1" max="1" width="9" style="1"/>
    <col min="2" max="2" width="8" style="1" customWidth="1"/>
    <col min="3" max="3" width="4.875" style="1" customWidth="1"/>
    <col min="4" max="4" width="5.5" style="1" customWidth="1"/>
    <col min="5" max="5" width="8.375" style="1" customWidth="1"/>
    <col min="6" max="6" width="8.875" style="1" customWidth="1"/>
    <col min="7" max="7" width="3.625" style="1" customWidth="1"/>
    <col min="8" max="8" width="4.375" style="1" customWidth="1"/>
    <col min="9" max="10" width="10.25" style="1" bestFit="1" customWidth="1"/>
    <col min="11" max="11" width="11.125" style="1" customWidth="1"/>
    <col min="12" max="15" width="8.5" style="1" customWidth="1"/>
    <col min="16" max="16" width="11.75" style="1" customWidth="1"/>
    <col min="17" max="17" width="11.375" style="1" customWidth="1"/>
    <col min="18" max="18" width="9" style="1"/>
    <col min="19" max="19" width="11.75" style="1" bestFit="1" customWidth="1"/>
    <col min="20" max="16384" width="9" style="1"/>
  </cols>
  <sheetData>
    <row r="1" spans="3:18" ht="14.25" thickBot="1" x14ac:dyDescent="0.2"/>
    <row r="2" spans="3:18" ht="27.75" customHeight="1" thickBot="1" x14ac:dyDescent="0.2">
      <c r="C2" s="52" t="s">
        <v>45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</row>
    <row r="3" spans="3:18" x14ac:dyDescent="0.15">
      <c r="C3" s="10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11"/>
    </row>
    <row r="4" spans="3:18" x14ac:dyDescent="0.15">
      <c r="C4" s="10"/>
      <c r="D4" s="6" t="s">
        <v>18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</row>
    <row r="5" spans="3:18" x14ac:dyDescent="0.15">
      <c r="C5" s="10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11"/>
    </row>
    <row r="6" spans="3:18" x14ac:dyDescent="0.15">
      <c r="C6" s="10"/>
      <c r="D6" s="6" t="s">
        <v>43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11"/>
    </row>
    <row r="7" spans="3:18" x14ac:dyDescent="0.15">
      <c r="C7" s="10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11"/>
    </row>
    <row r="8" spans="3:18" ht="22.5" customHeight="1" x14ac:dyDescent="0.15">
      <c r="C8" s="10"/>
      <c r="D8" s="15" t="s">
        <v>19</v>
      </c>
      <c r="E8" s="55">
        <f>Q40</f>
        <v>0</v>
      </c>
      <c r="F8" s="55"/>
      <c r="G8" s="55"/>
      <c r="H8" s="55"/>
      <c r="I8" s="55"/>
      <c r="J8" s="15" t="s">
        <v>23</v>
      </c>
      <c r="K8" s="6"/>
      <c r="L8" s="6"/>
      <c r="M8" s="6"/>
      <c r="N8" s="6"/>
      <c r="O8" s="6"/>
      <c r="P8" s="6"/>
      <c r="Q8" s="11"/>
    </row>
    <row r="9" spans="3:18" ht="14.25" thickBot="1" x14ac:dyDescent="0.2">
      <c r="C9" s="10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14"/>
    </row>
    <row r="10" spans="3:18" ht="25.5" customHeight="1" x14ac:dyDescent="0.15">
      <c r="C10" s="56" t="s">
        <v>0</v>
      </c>
      <c r="D10" s="59" t="s">
        <v>44</v>
      </c>
      <c r="E10" s="59"/>
      <c r="F10" s="59"/>
      <c r="G10" s="59"/>
      <c r="H10" s="59"/>
      <c r="I10" s="59"/>
      <c r="J10" s="59"/>
      <c r="K10" s="59"/>
      <c r="L10" s="59" t="s">
        <v>1</v>
      </c>
      <c r="M10" s="59"/>
      <c r="N10" s="59"/>
      <c r="O10" s="59"/>
      <c r="P10" s="59"/>
      <c r="Q10" s="60" t="s">
        <v>26</v>
      </c>
      <c r="R10" s="10"/>
    </row>
    <row r="11" spans="3:18" ht="25.5" customHeight="1" x14ac:dyDescent="0.15">
      <c r="C11" s="57"/>
      <c r="D11" s="62" t="s">
        <v>7</v>
      </c>
      <c r="E11" s="62" t="s">
        <v>8</v>
      </c>
      <c r="F11" s="62" t="s">
        <v>9</v>
      </c>
      <c r="G11" s="64" t="s">
        <v>10</v>
      </c>
      <c r="H11" s="65"/>
      <c r="I11" s="66"/>
      <c r="J11" s="62" t="s">
        <v>15</v>
      </c>
      <c r="K11" s="62" t="s">
        <v>28</v>
      </c>
      <c r="L11" s="78" t="s">
        <v>33</v>
      </c>
      <c r="M11" s="79"/>
      <c r="N11" s="79" t="s">
        <v>34</v>
      </c>
      <c r="O11" s="79"/>
      <c r="P11" s="62" t="s">
        <v>27</v>
      </c>
      <c r="Q11" s="61"/>
      <c r="R11" s="6"/>
    </row>
    <row r="12" spans="3:18" ht="39" customHeight="1" x14ac:dyDescent="0.15">
      <c r="C12" s="57"/>
      <c r="D12" s="63"/>
      <c r="E12" s="63"/>
      <c r="F12" s="63"/>
      <c r="G12" s="80" t="s">
        <v>41</v>
      </c>
      <c r="H12" s="81"/>
      <c r="I12" s="82"/>
      <c r="J12" s="63"/>
      <c r="K12" s="63"/>
      <c r="L12" s="34" t="s">
        <v>2</v>
      </c>
      <c r="M12" s="35" t="s">
        <v>42</v>
      </c>
      <c r="N12" s="35" t="s">
        <v>2</v>
      </c>
      <c r="O12" s="35" t="s">
        <v>42</v>
      </c>
      <c r="P12" s="63"/>
      <c r="Q12" s="9" t="s">
        <v>4</v>
      </c>
    </row>
    <row r="13" spans="3:18" ht="23.25" customHeight="1" thickBot="1" x14ac:dyDescent="0.2">
      <c r="C13" s="58"/>
      <c r="D13" s="16" t="s">
        <v>11</v>
      </c>
      <c r="E13" s="17" t="s">
        <v>14</v>
      </c>
      <c r="F13" s="22" t="s">
        <v>12</v>
      </c>
      <c r="G13" s="67" t="s">
        <v>31</v>
      </c>
      <c r="H13" s="68"/>
      <c r="I13" s="69"/>
      <c r="J13" s="44" t="s">
        <v>13</v>
      </c>
      <c r="K13" s="44" t="s">
        <v>13</v>
      </c>
      <c r="L13" s="17" t="s">
        <v>29</v>
      </c>
      <c r="M13" s="44" t="s">
        <v>30</v>
      </c>
      <c r="N13" s="17" t="s">
        <v>29</v>
      </c>
      <c r="O13" s="44" t="s">
        <v>30</v>
      </c>
      <c r="P13" s="17" t="s">
        <v>16</v>
      </c>
      <c r="Q13" s="23" t="s">
        <v>16</v>
      </c>
    </row>
    <row r="14" spans="3:18" ht="17.25" customHeight="1" thickTop="1" x14ac:dyDescent="0.15">
      <c r="C14" s="84">
        <v>4</v>
      </c>
      <c r="D14" s="86">
        <v>520</v>
      </c>
      <c r="E14" s="41">
        <v>100</v>
      </c>
      <c r="F14" s="7">
        <v>0.85</v>
      </c>
      <c r="G14" s="38"/>
      <c r="H14" s="37" t="s">
        <v>5</v>
      </c>
      <c r="I14" s="7"/>
      <c r="J14" s="7">
        <f>D14*F14*I14</f>
        <v>0</v>
      </c>
      <c r="K14" s="95">
        <f>J14+J15</f>
        <v>0</v>
      </c>
      <c r="L14" s="97"/>
      <c r="M14" s="98"/>
      <c r="N14" s="93"/>
      <c r="O14" s="94"/>
      <c r="P14" s="95">
        <f>L14*M14</f>
        <v>0</v>
      </c>
      <c r="Q14" s="96">
        <f>K14+P14</f>
        <v>0</v>
      </c>
    </row>
    <row r="15" spans="3:18" ht="17.25" customHeight="1" x14ac:dyDescent="0.15">
      <c r="C15" s="85"/>
      <c r="D15" s="71"/>
      <c r="E15" s="71"/>
      <c r="F15" s="71"/>
      <c r="G15" s="48" t="s">
        <v>35</v>
      </c>
      <c r="H15" s="2" t="s">
        <v>6</v>
      </c>
      <c r="I15" s="8"/>
      <c r="J15" s="8">
        <f>D14*I15</f>
        <v>0</v>
      </c>
      <c r="K15" s="72"/>
      <c r="L15" s="74"/>
      <c r="M15" s="76"/>
      <c r="N15" s="89"/>
      <c r="O15" s="90"/>
      <c r="P15" s="72"/>
      <c r="Q15" s="77"/>
    </row>
    <row r="16" spans="3:18" ht="17.25" customHeight="1" x14ac:dyDescent="0.15">
      <c r="C16" s="70">
        <v>5</v>
      </c>
      <c r="D16" s="71">
        <v>520</v>
      </c>
      <c r="E16" s="42">
        <v>100</v>
      </c>
      <c r="F16" s="8">
        <v>0.85</v>
      </c>
      <c r="G16" s="39"/>
      <c r="H16" s="2" t="s">
        <v>5</v>
      </c>
      <c r="I16" s="8"/>
      <c r="J16" s="8">
        <f>D16*F16*I16</f>
        <v>0</v>
      </c>
      <c r="K16" s="72">
        <f>J16+J17</f>
        <v>0</v>
      </c>
      <c r="L16" s="73"/>
      <c r="M16" s="75"/>
      <c r="N16" s="89"/>
      <c r="O16" s="90"/>
      <c r="P16" s="72">
        <f t="shared" ref="P16" si="0">L16*M16</f>
        <v>0</v>
      </c>
      <c r="Q16" s="77">
        <f t="shared" ref="Q16" si="1">K16+P16</f>
        <v>0</v>
      </c>
    </row>
    <row r="17" spans="3:17" ht="17.25" customHeight="1" x14ac:dyDescent="0.15">
      <c r="C17" s="70"/>
      <c r="D17" s="71"/>
      <c r="E17" s="83"/>
      <c r="F17" s="78"/>
      <c r="G17" s="43"/>
      <c r="H17" s="2" t="s">
        <v>6</v>
      </c>
      <c r="I17" s="8"/>
      <c r="J17" s="8">
        <f t="shared" ref="J17:J37" si="2">D16*I17</f>
        <v>0</v>
      </c>
      <c r="K17" s="72"/>
      <c r="L17" s="74"/>
      <c r="M17" s="76"/>
      <c r="N17" s="89"/>
      <c r="O17" s="90"/>
      <c r="P17" s="72"/>
      <c r="Q17" s="77"/>
    </row>
    <row r="18" spans="3:17" ht="17.25" customHeight="1" x14ac:dyDescent="0.15">
      <c r="C18" s="70">
        <v>6</v>
      </c>
      <c r="D18" s="71">
        <v>520</v>
      </c>
      <c r="E18" s="42">
        <v>100</v>
      </c>
      <c r="F18" s="8">
        <v>0.85</v>
      </c>
      <c r="G18" s="39"/>
      <c r="H18" s="2" t="s">
        <v>5</v>
      </c>
      <c r="I18" s="8"/>
      <c r="J18" s="8">
        <f>D18*F18*I18</f>
        <v>0</v>
      </c>
      <c r="K18" s="72">
        <f>J18+J19</f>
        <v>0</v>
      </c>
      <c r="L18" s="73"/>
      <c r="M18" s="75"/>
      <c r="N18" s="89"/>
      <c r="O18" s="90"/>
      <c r="P18" s="72">
        <f t="shared" ref="P18" si="3">L18*M18</f>
        <v>0</v>
      </c>
      <c r="Q18" s="77">
        <f t="shared" ref="Q18" si="4">K18+P18</f>
        <v>0</v>
      </c>
    </row>
    <row r="19" spans="3:17" ht="17.25" customHeight="1" x14ac:dyDescent="0.15">
      <c r="C19" s="70"/>
      <c r="D19" s="71"/>
      <c r="E19" s="83"/>
      <c r="F19" s="78"/>
      <c r="G19" s="43"/>
      <c r="H19" s="2" t="s">
        <v>6</v>
      </c>
      <c r="I19" s="8"/>
      <c r="J19" s="8">
        <f t="shared" si="2"/>
        <v>0</v>
      </c>
      <c r="K19" s="72"/>
      <c r="L19" s="74"/>
      <c r="M19" s="76"/>
      <c r="N19" s="91"/>
      <c r="O19" s="92"/>
      <c r="P19" s="72"/>
      <c r="Q19" s="77"/>
    </row>
    <row r="20" spans="3:17" ht="17.25" customHeight="1" x14ac:dyDescent="0.15">
      <c r="C20" s="70">
        <v>7</v>
      </c>
      <c r="D20" s="71">
        <v>520</v>
      </c>
      <c r="E20" s="42">
        <v>100</v>
      </c>
      <c r="F20" s="8">
        <v>0.85</v>
      </c>
      <c r="G20" s="39"/>
      <c r="H20" s="2" t="s">
        <v>5</v>
      </c>
      <c r="I20" s="8"/>
      <c r="J20" s="8">
        <f>D20*F20*I20</f>
        <v>0</v>
      </c>
      <c r="K20" s="72">
        <f>J20+J21</f>
        <v>0</v>
      </c>
      <c r="L20" s="87"/>
      <c r="M20" s="88"/>
      <c r="N20" s="73"/>
      <c r="O20" s="75"/>
      <c r="P20" s="72">
        <f t="shared" ref="P20" si="5">N20*O20</f>
        <v>0</v>
      </c>
      <c r="Q20" s="77">
        <f t="shared" ref="Q20" si="6">K20+P20</f>
        <v>0</v>
      </c>
    </row>
    <row r="21" spans="3:17" ht="17.25" customHeight="1" x14ac:dyDescent="0.15">
      <c r="C21" s="70"/>
      <c r="D21" s="71"/>
      <c r="E21" s="83"/>
      <c r="F21" s="78"/>
      <c r="G21" s="43"/>
      <c r="H21" s="2" t="s">
        <v>6</v>
      </c>
      <c r="I21" s="8"/>
      <c r="J21" s="8">
        <f t="shared" si="2"/>
        <v>0</v>
      </c>
      <c r="K21" s="72"/>
      <c r="L21" s="89"/>
      <c r="M21" s="90"/>
      <c r="N21" s="74"/>
      <c r="O21" s="76"/>
      <c r="P21" s="72"/>
      <c r="Q21" s="77"/>
    </row>
    <row r="22" spans="3:17" ht="17.25" customHeight="1" x14ac:dyDescent="0.15">
      <c r="C22" s="70">
        <v>8</v>
      </c>
      <c r="D22" s="71">
        <v>520</v>
      </c>
      <c r="E22" s="42">
        <v>100</v>
      </c>
      <c r="F22" s="8">
        <v>0.85</v>
      </c>
      <c r="G22" s="39"/>
      <c r="H22" s="2" t="s">
        <v>5</v>
      </c>
      <c r="I22" s="8"/>
      <c r="J22" s="8">
        <f>D22*F22*I22</f>
        <v>0</v>
      </c>
      <c r="K22" s="72">
        <f>J22+J23</f>
        <v>0</v>
      </c>
      <c r="L22" s="89"/>
      <c r="M22" s="90"/>
      <c r="N22" s="73"/>
      <c r="O22" s="75"/>
      <c r="P22" s="72">
        <f t="shared" ref="P22:P24" si="7">N22*O22</f>
        <v>0</v>
      </c>
      <c r="Q22" s="77">
        <f t="shared" ref="Q22:Q36" si="8">K22+P22</f>
        <v>0</v>
      </c>
    </row>
    <row r="23" spans="3:17" ht="17.25" customHeight="1" x14ac:dyDescent="0.15">
      <c r="C23" s="70"/>
      <c r="D23" s="71"/>
      <c r="E23" s="83"/>
      <c r="F23" s="78"/>
      <c r="G23" s="43"/>
      <c r="H23" s="2" t="s">
        <v>6</v>
      </c>
      <c r="I23" s="8"/>
      <c r="J23" s="8">
        <f t="shared" si="2"/>
        <v>0</v>
      </c>
      <c r="K23" s="72"/>
      <c r="L23" s="89"/>
      <c r="M23" s="90"/>
      <c r="N23" s="74"/>
      <c r="O23" s="76"/>
      <c r="P23" s="72"/>
      <c r="Q23" s="77"/>
    </row>
    <row r="24" spans="3:17" ht="17.25" customHeight="1" x14ac:dyDescent="0.15">
      <c r="C24" s="70">
        <v>9</v>
      </c>
      <c r="D24" s="71">
        <v>520</v>
      </c>
      <c r="E24" s="42">
        <v>100</v>
      </c>
      <c r="F24" s="8">
        <v>0.85</v>
      </c>
      <c r="G24" s="39"/>
      <c r="H24" s="2" t="s">
        <v>5</v>
      </c>
      <c r="I24" s="8"/>
      <c r="J24" s="8">
        <f>D24*F24*I24</f>
        <v>0</v>
      </c>
      <c r="K24" s="72">
        <f t="shared" ref="K24" si="9">J24+J25</f>
        <v>0</v>
      </c>
      <c r="L24" s="89"/>
      <c r="M24" s="90"/>
      <c r="N24" s="73"/>
      <c r="O24" s="75"/>
      <c r="P24" s="72">
        <f t="shared" si="7"/>
        <v>0</v>
      </c>
      <c r="Q24" s="77">
        <f t="shared" si="8"/>
        <v>0</v>
      </c>
    </row>
    <row r="25" spans="3:17" ht="17.25" customHeight="1" x14ac:dyDescent="0.15">
      <c r="C25" s="70"/>
      <c r="D25" s="71"/>
      <c r="E25" s="83"/>
      <c r="F25" s="78"/>
      <c r="G25" s="43"/>
      <c r="H25" s="2" t="s">
        <v>6</v>
      </c>
      <c r="I25" s="8"/>
      <c r="J25" s="8">
        <f t="shared" si="2"/>
        <v>0</v>
      </c>
      <c r="K25" s="72"/>
      <c r="L25" s="91"/>
      <c r="M25" s="92"/>
      <c r="N25" s="74"/>
      <c r="O25" s="76"/>
      <c r="P25" s="72"/>
      <c r="Q25" s="77"/>
    </row>
    <row r="26" spans="3:17" ht="17.25" customHeight="1" x14ac:dyDescent="0.15">
      <c r="C26" s="70">
        <v>10</v>
      </c>
      <c r="D26" s="71">
        <v>520</v>
      </c>
      <c r="E26" s="42">
        <v>100</v>
      </c>
      <c r="F26" s="8">
        <v>0.85</v>
      </c>
      <c r="G26" s="39"/>
      <c r="H26" s="2" t="s">
        <v>5</v>
      </c>
      <c r="I26" s="8"/>
      <c r="J26" s="8">
        <f>D26*F26*I26</f>
        <v>0</v>
      </c>
      <c r="K26" s="72">
        <f t="shared" ref="K26" si="10">J26+J27</f>
        <v>0</v>
      </c>
      <c r="L26" s="73"/>
      <c r="M26" s="75"/>
      <c r="N26" s="87"/>
      <c r="O26" s="88"/>
      <c r="P26" s="72">
        <f>L26*M26</f>
        <v>0</v>
      </c>
      <c r="Q26" s="77">
        <f t="shared" si="8"/>
        <v>0</v>
      </c>
    </row>
    <row r="27" spans="3:17" ht="17.25" customHeight="1" x14ac:dyDescent="0.15">
      <c r="C27" s="70"/>
      <c r="D27" s="71"/>
      <c r="E27" s="83"/>
      <c r="F27" s="78"/>
      <c r="G27" s="43"/>
      <c r="H27" s="2" t="s">
        <v>6</v>
      </c>
      <c r="I27" s="8"/>
      <c r="J27" s="8">
        <f t="shared" si="2"/>
        <v>0</v>
      </c>
      <c r="K27" s="72"/>
      <c r="L27" s="74"/>
      <c r="M27" s="76"/>
      <c r="N27" s="89"/>
      <c r="O27" s="90"/>
      <c r="P27" s="72"/>
      <c r="Q27" s="77"/>
    </row>
    <row r="28" spans="3:17" ht="17.25" customHeight="1" x14ac:dyDescent="0.15">
      <c r="C28" s="70">
        <v>11</v>
      </c>
      <c r="D28" s="71">
        <v>520</v>
      </c>
      <c r="E28" s="42">
        <v>100</v>
      </c>
      <c r="F28" s="8">
        <v>0.85</v>
      </c>
      <c r="G28" s="39"/>
      <c r="H28" s="2" t="s">
        <v>5</v>
      </c>
      <c r="I28" s="8"/>
      <c r="J28" s="8">
        <f>D28*F28*I28</f>
        <v>0</v>
      </c>
      <c r="K28" s="72">
        <f t="shared" ref="K28" si="11">J28+J29</f>
        <v>0</v>
      </c>
      <c r="L28" s="73"/>
      <c r="M28" s="75"/>
      <c r="N28" s="89"/>
      <c r="O28" s="90"/>
      <c r="P28" s="72">
        <f t="shared" ref="P28" si="12">L28*M28</f>
        <v>0</v>
      </c>
      <c r="Q28" s="77">
        <f t="shared" si="8"/>
        <v>0</v>
      </c>
    </row>
    <row r="29" spans="3:17" ht="17.25" customHeight="1" x14ac:dyDescent="0.15">
      <c r="C29" s="70"/>
      <c r="D29" s="71"/>
      <c r="E29" s="83"/>
      <c r="F29" s="78"/>
      <c r="G29" s="43"/>
      <c r="H29" s="2" t="s">
        <v>6</v>
      </c>
      <c r="I29" s="8"/>
      <c r="J29" s="8">
        <f t="shared" si="2"/>
        <v>0</v>
      </c>
      <c r="K29" s="72"/>
      <c r="L29" s="74"/>
      <c r="M29" s="76"/>
      <c r="N29" s="89"/>
      <c r="O29" s="90"/>
      <c r="P29" s="72"/>
      <c r="Q29" s="77"/>
    </row>
    <row r="30" spans="3:17" ht="17.25" customHeight="1" x14ac:dyDescent="0.15">
      <c r="C30" s="70">
        <v>12</v>
      </c>
      <c r="D30" s="71">
        <v>520</v>
      </c>
      <c r="E30" s="42">
        <v>100</v>
      </c>
      <c r="F30" s="8">
        <v>0.85</v>
      </c>
      <c r="G30" s="39"/>
      <c r="H30" s="2" t="s">
        <v>5</v>
      </c>
      <c r="I30" s="8"/>
      <c r="J30" s="8">
        <f>D30*F30*I30</f>
        <v>0</v>
      </c>
      <c r="K30" s="72">
        <f>J30+J31</f>
        <v>0</v>
      </c>
      <c r="L30" s="73"/>
      <c r="M30" s="75"/>
      <c r="N30" s="89"/>
      <c r="O30" s="90"/>
      <c r="P30" s="72">
        <f t="shared" ref="P30" si="13">L30*M30</f>
        <v>0</v>
      </c>
      <c r="Q30" s="77">
        <f t="shared" si="8"/>
        <v>0</v>
      </c>
    </row>
    <row r="31" spans="3:17" ht="17.25" customHeight="1" x14ac:dyDescent="0.15">
      <c r="C31" s="70"/>
      <c r="D31" s="71"/>
      <c r="E31" s="83"/>
      <c r="F31" s="78"/>
      <c r="G31" s="43"/>
      <c r="H31" s="2" t="s">
        <v>6</v>
      </c>
      <c r="I31" s="8"/>
      <c r="J31" s="8">
        <f t="shared" si="2"/>
        <v>0</v>
      </c>
      <c r="K31" s="72"/>
      <c r="L31" s="74"/>
      <c r="M31" s="76"/>
      <c r="N31" s="89"/>
      <c r="O31" s="90"/>
      <c r="P31" s="72"/>
      <c r="Q31" s="77"/>
    </row>
    <row r="32" spans="3:17" ht="17.25" customHeight="1" x14ac:dyDescent="0.15">
      <c r="C32" s="70">
        <v>1</v>
      </c>
      <c r="D32" s="71">
        <v>520</v>
      </c>
      <c r="E32" s="42">
        <v>100</v>
      </c>
      <c r="F32" s="8">
        <v>0.85</v>
      </c>
      <c r="G32" s="39"/>
      <c r="H32" s="2" t="s">
        <v>5</v>
      </c>
      <c r="I32" s="8"/>
      <c r="J32" s="8">
        <f>D32*F32*I32</f>
        <v>0</v>
      </c>
      <c r="K32" s="72">
        <f>J32+J33</f>
        <v>0</v>
      </c>
      <c r="L32" s="73"/>
      <c r="M32" s="75"/>
      <c r="N32" s="89"/>
      <c r="O32" s="90"/>
      <c r="P32" s="72">
        <f t="shared" ref="P32" si="14">L32*M32</f>
        <v>0</v>
      </c>
      <c r="Q32" s="77">
        <f t="shared" si="8"/>
        <v>0</v>
      </c>
    </row>
    <row r="33" spans="3:19" ht="17.25" customHeight="1" x14ac:dyDescent="0.15">
      <c r="C33" s="70"/>
      <c r="D33" s="71"/>
      <c r="E33" s="83"/>
      <c r="F33" s="78"/>
      <c r="G33" s="43"/>
      <c r="H33" s="2" t="s">
        <v>6</v>
      </c>
      <c r="I33" s="8"/>
      <c r="J33" s="8">
        <f t="shared" si="2"/>
        <v>0</v>
      </c>
      <c r="K33" s="72"/>
      <c r="L33" s="74"/>
      <c r="M33" s="76"/>
      <c r="N33" s="89"/>
      <c r="O33" s="90"/>
      <c r="P33" s="72"/>
      <c r="Q33" s="77"/>
    </row>
    <row r="34" spans="3:19" ht="17.25" customHeight="1" x14ac:dyDescent="0.15">
      <c r="C34" s="70">
        <v>2</v>
      </c>
      <c r="D34" s="71">
        <v>520</v>
      </c>
      <c r="E34" s="42">
        <v>100</v>
      </c>
      <c r="F34" s="8">
        <v>0.85</v>
      </c>
      <c r="G34" s="39"/>
      <c r="H34" s="2" t="s">
        <v>5</v>
      </c>
      <c r="I34" s="8"/>
      <c r="J34" s="8">
        <f>D34*F34*I34</f>
        <v>0</v>
      </c>
      <c r="K34" s="72">
        <f t="shared" ref="K34" si="15">J34+J35</f>
        <v>0</v>
      </c>
      <c r="L34" s="73"/>
      <c r="M34" s="75"/>
      <c r="N34" s="89"/>
      <c r="O34" s="90"/>
      <c r="P34" s="72">
        <f t="shared" ref="P34" si="16">L34*M34</f>
        <v>0</v>
      </c>
      <c r="Q34" s="77">
        <f t="shared" si="8"/>
        <v>0</v>
      </c>
    </row>
    <row r="35" spans="3:19" ht="17.25" customHeight="1" x14ac:dyDescent="0.15">
      <c r="C35" s="70"/>
      <c r="D35" s="71"/>
      <c r="E35" s="83"/>
      <c r="F35" s="78"/>
      <c r="G35" s="43"/>
      <c r="H35" s="2" t="s">
        <v>6</v>
      </c>
      <c r="I35" s="8"/>
      <c r="J35" s="8">
        <f t="shared" si="2"/>
        <v>0</v>
      </c>
      <c r="K35" s="72"/>
      <c r="L35" s="74"/>
      <c r="M35" s="76"/>
      <c r="N35" s="89"/>
      <c r="O35" s="90"/>
      <c r="P35" s="72"/>
      <c r="Q35" s="77"/>
    </row>
    <row r="36" spans="3:19" ht="17.25" customHeight="1" x14ac:dyDescent="0.15">
      <c r="C36" s="70">
        <v>3</v>
      </c>
      <c r="D36" s="71">
        <v>520</v>
      </c>
      <c r="E36" s="42">
        <v>100</v>
      </c>
      <c r="F36" s="8">
        <v>0.85</v>
      </c>
      <c r="G36" s="39"/>
      <c r="H36" s="2" t="s">
        <v>5</v>
      </c>
      <c r="I36" s="8"/>
      <c r="J36" s="8">
        <f>D36*F36*I36</f>
        <v>0</v>
      </c>
      <c r="K36" s="72">
        <f t="shared" ref="K36" si="17">J36+J37</f>
        <v>0</v>
      </c>
      <c r="L36" s="73"/>
      <c r="M36" s="75"/>
      <c r="N36" s="89"/>
      <c r="O36" s="90"/>
      <c r="P36" s="72">
        <f t="shared" ref="P36" si="18">L36*M36</f>
        <v>0</v>
      </c>
      <c r="Q36" s="77">
        <f t="shared" si="8"/>
        <v>0</v>
      </c>
    </row>
    <row r="37" spans="3:19" ht="17.25" customHeight="1" thickBot="1" x14ac:dyDescent="0.2">
      <c r="C37" s="70"/>
      <c r="D37" s="71"/>
      <c r="E37" s="101"/>
      <c r="F37" s="102"/>
      <c r="G37" s="43"/>
      <c r="H37" s="2" t="s">
        <v>6</v>
      </c>
      <c r="I37" s="8"/>
      <c r="J37" s="8">
        <f t="shared" si="2"/>
        <v>0</v>
      </c>
      <c r="K37" s="75"/>
      <c r="L37" s="74"/>
      <c r="M37" s="76"/>
      <c r="N37" s="91"/>
      <c r="O37" s="92"/>
      <c r="P37" s="72"/>
      <c r="Q37" s="77"/>
    </row>
    <row r="38" spans="3:19" ht="36" customHeight="1" thickBot="1" x14ac:dyDescent="0.2">
      <c r="C38" s="99" t="s">
        <v>3</v>
      </c>
      <c r="D38" s="100"/>
      <c r="E38" s="100"/>
      <c r="F38" s="100"/>
      <c r="G38" s="100"/>
      <c r="H38" s="100"/>
      <c r="I38" s="100"/>
      <c r="J38" s="100"/>
      <c r="K38" s="50">
        <f>SUM(K14:K37)</f>
        <v>0</v>
      </c>
      <c r="L38" s="3">
        <f>SUM(L14:L37)</f>
        <v>0</v>
      </c>
      <c r="M38" s="4"/>
      <c r="N38" s="3">
        <f>SUM(N14:N37)</f>
        <v>0</v>
      </c>
      <c r="O38" s="4"/>
      <c r="P38" s="49">
        <f>SUM(P14:P37)</f>
        <v>0</v>
      </c>
      <c r="Q38" s="51">
        <f>SUM(Q14:Q37)</f>
        <v>0</v>
      </c>
      <c r="R38" s="36"/>
      <c r="S38" s="33">
        <f>Q38*100/110</f>
        <v>0</v>
      </c>
    </row>
    <row r="39" spans="3:19" ht="36" customHeight="1" thickBot="1" x14ac:dyDescent="0.2">
      <c r="C39" s="24"/>
      <c r="D39" s="25"/>
      <c r="E39" s="25"/>
      <c r="F39" s="25"/>
      <c r="G39" s="25"/>
      <c r="H39" s="25"/>
      <c r="I39" s="25"/>
      <c r="J39" s="25"/>
      <c r="K39" s="6"/>
      <c r="L39" s="6"/>
      <c r="M39" s="6"/>
      <c r="N39" s="6"/>
      <c r="O39" s="6"/>
      <c r="P39" s="40" t="s">
        <v>47</v>
      </c>
      <c r="Q39" s="5">
        <f>Q38-Q40</f>
        <v>0</v>
      </c>
    </row>
    <row r="40" spans="3:19" ht="36" customHeight="1" thickBot="1" x14ac:dyDescent="0.2">
      <c r="C40" s="45" t="s">
        <v>32</v>
      </c>
      <c r="D40" s="46" t="s">
        <v>40</v>
      </c>
      <c r="E40" s="47"/>
      <c r="F40" s="47"/>
      <c r="G40" s="47"/>
      <c r="H40" s="47"/>
      <c r="I40" s="47"/>
      <c r="J40" s="47"/>
      <c r="K40" s="46"/>
      <c r="L40" s="46"/>
      <c r="M40" s="6"/>
      <c r="N40" s="6"/>
      <c r="O40" s="6"/>
      <c r="P40" s="32" t="s">
        <v>36</v>
      </c>
      <c r="Q40" s="5">
        <f>ROUNDDOWN(S38,)</f>
        <v>0</v>
      </c>
    </row>
    <row r="41" spans="3:19" ht="25.5" customHeight="1" x14ac:dyDescent="0.15">
      <c r="C41" s="10" t="s">
        <v>37</v>
      </c>
      <c r="D41" s="6" t="s">
        <v>46</v>
      </c>
      <c r="E41" s="25"/>
      <c r="F41" s="25"/>
      <c r="G41" s="25"/>
      <c r="H41" s="25"/>
      <c r="I41" s="25"/>
      <c r="J41" s="25"/>
      <c r="K41" s="6"/>
      <c r="L41" s="6"/>
      <c r="M41" s="6"/>
      <c r="N41" s="6"/>
      <c r="O41" s="6"/>
      <c r="P41" s="27"/>
      <c r="Q41" s="26"/>
    </row>
    <row r="42" spans="3:19" ht="25.5" customHeight="1" x14ac:dyDescent="0.15">
      <c r="C42" s="28" t="s">
        <v>38</v>
      </c>
      <c r="D42" s="30" t="s">
        <v>39</v>
      </c>
      <c r="E42" s="29"/>
      <c r="F42" s="29"/>
      <c r="G42" s="29"/>
      <c r="H42" s="29"/>
      <c r="I42" s="29"/>
      <c r="J42" s="29"/>
      <c r="K42" s="30"/>
      <c r="L42" s="30"/>
      <c r="M42" s="30"/>
      <c r="N42" s="30"/>
      <c r="O42" s="30"/>
      <c r="P42" s="30"/>
      <c r="Q42" s="31"/>
    </row>
    <row r="43" spans="3:19" x14ac:dyDescent="0.15"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0"/>
    </row>
    <row r="44" spans="3:19" x14ac:dyDescent="0.15">
      <c r="C44" s="10"/>
      <c r="D44" s="6" t="s">
        <v>17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11"/>
    </row>
    <row r="45" spans="3:19" x14ac:dyDescent="0.15">
      <c r="C45" s="10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11"/>
    </row>
    <row r="46" spans="3:19" x14ac:dyDescent="0.15">
      <c r="C46" s="10"/>
      <c r="D46" s="6" t="s">
        <v>48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11"/>
    </row>
    <row r="47" spans="3:19" x14ac:dyDescent="0.15">
      <c r="C47" s="10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11"/>
    </row>
    <row r="48" spans="3:19" x14ac:dyDescent="0.15">
      <c r="C48" s="10"/>
      <c r="D48" s="6" t="s">
        <v>20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11"/>
    </row>
    <row r="49" spans="3:17" x14ac:dyDescent="0.15">
      <c r="C49" s="10"/>
      <c r="D49" s="6" t="s">
        <v>49</v>
      </c>
      <c r="E49" s="6"/>
      <c r="F49" s="6"/>
      <c r="G49" s="6"/>
      <c r="H49" s="6" t="s">
        <v>21</v>
      </c>
      <c r="I49" s="6"/>
      <c r="J49" s="6"/>
      <c r="K49" s="6"/>
      <c r="L49" s="6"/>
      <c r="M49" s="6"/>
      <c r="N49" s="6"/>
      <c r="O49" s="6"/>
      <c r="P49" s="6"/>
      <c r="Q49" s="11"/>
    </row>
    <row r="50" spans="3:17" x14ac:dyDescent="0.15">
      <c r="C50" s="10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11"/>
    </row>
    <row r="51" spans="3:17" x14ac:dyDescent="0.15">
      <c r="C51" s="10"/>
      <c r="D51" s="6"/>
      <c r="E51" s="6"/>
      <c r="F51" s="6"/>
      <c r="G51" s="6"/>
      <c r="H51" s="6"/>
      <c r="I51" s="6"/>
      <c r="J51" s="6"/>
      <c r="K51" s="6" t="s">
        <v>22</v>
      </c>
      <c r="L51" s="6"/>
      <c r="M51" s="6"/>
      <c r="N51" s="6"/>
      <c r="O51" s="6"/>
      <c r="P51" s="6"/>
      <c r="Q51" s="11"/>
    </row>
    <row r="52" spans="3:17" x14ac:dyDescent="0.15">
      <c r="C52" s="10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11"/>
    </row>
    <row r="53" spans="3:17" x14ac:dyDescent="0.15">
      <c r="C53" s="10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11"/>
    </row>
    <row r="54" spans="3:17" x14ac:dyDescent="0.15">
      <c r="C54" s="10"/>
      <c r="D54" s="6"/>
      <c r="E54" s="6"/>
      <c r="F54" s="6"/>
      <c r="G54" s="6"/>
      <c r="H54" s="6"/>
      <c r="I54" s="6"/>
      <c r="J54" s="6"/>
      <c r="K54" s="6" t="s">
        <v>25</v>
      </c>
      <c r="L54" s="6"/>
      <c r="M54" s="6"/>
      <c r="N54" s="6"/>
      <c r="O54" s="6"/>
      <c r="P54" s="6"/>
      <c r="Q54" s="21" t="s">
        <v>24</v>
      </c>
    </row>
    <row r="55" spans="3:17" x14ac:dyDescent="0.15">
      <c r="C55" s="10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11"/>
    </row>
    <row r="56" spans="3:17" ht="14.25" thickBot="1" x14ac:dyDescent="0.2">
      <c r="C56" s="12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4"/>
    </row>
  </sheetData>
  <mergeCells count="117">
    <mergeCell ref="C38:J38"/>
    <mergeCell ref="P34:P35"/>
    <mergeCell ref="Q34:Q35"/>
    <mergeCell ref="E35:F35"/>
    <mergeCell ref="C36:C37"/>
    <mergeCell ref="D36:D37"/>
    <mergeCell ref="K36:K37"/>
    <mergeCell ref="L36:L37"/>
    <mergeCell ref="M36:M37"/>
    <mergeCell ref="C34:C35"/>
    <mergeCell ref="D34:D35"/>
    <mergeCell ref="K34:K35"/>
    <mergeCell ref="L34:L35"/>
    <mergeCell ref="M34:M35"/>
    <mergeCell ref="P36:P37"/>
    <mergeCell ref="Q36:Q37"/>
    <mergeCell ref="E37:F37"/>
    <mergeCell ref="E29:F29"/>
    <mergeCell ref="C30:C31"/>
    <mergeCell ref="D30:D31"/>
    <mergeCell ref="K30:K31"/>
    <mergeCell ref="L30:L31"/>
    <mergeCell ref="M30:M31"/>
    <mergeCell ref="P30:P31"/>
    <mergeCell ref="Q30:Q31"/>
    <mergeCell ref="E31:F31"/>
    <mergeCell ref="N26:O37"/>
    <mergeCell ref="C28:C29"/>
    <mergeCell ref="D28:D29"/>
    <mergeCell ref="K28:K29"/>
    <mergeCell ref="L28:L29"/>
    <mergeCell ref="M28:M29"/>
    <mergeCell ref="P28:P29"/>
    <mergeCell ref="Q28:Q29"/>
    <mergeCell ref="C32:C33"/>
    <mergeCell ref="D32:D33"/>
    <mergeCell ref="K32:K33"/>
    <mergeCell ref="L32:L33"/>
    <mergeCell ref="M32:M33"/>
    <mergeCell ref="P32:P33"/>
    <mergeCell ref="Q32:Q33"/>
    <mergeCell ref="E33:F33"/>
    <mergeCell ref="N14:O19"/>
    <mergeCell ref="P14:P15"/>
    <mergeCell ref="Q14:Q15"/>
    <mergeCell ref="C26:C27"/>
    <mergeCell ref="D26:D27"/>
    <mergeCell ref="K26:K27"/>
    <mergeCell ref="L26:L27"/>
    <mergeCell ref="M26:M27"/>
    <mergeCell ref="P26:P27"/>
    <mergeCell ref="Q26:Q27"/>
    <mergeCell ref="E27:F27"/>
    <mergeCell ref="C24:C25"/>
    <mergeCell ref="D24:D25"/>
    <mergeCell ref="K24:K25"/>
    <mergeCell ref="N24:N25"/>
    <mergeCell ref="O24:O25"/>
    <mergeCell ref="K14:K15"/>
    <mergeCell ref="L14:L15"/>
    <mergeCell ref="M14:M15"/>
    <mergeCell ref="E19:F19"/>
    <mergeCell ref="P20:P21"/>
    <mergeCell ref="Q20:Q21"/>
    <mergeCell ref="E21:F21"/>
    <mergeCell ref="C22:C23"/>
    <mergeCell ref="D22:D23"/>
    <mergeCell ref="K22:K23"/>
    <mergeCell ref="N22:N23"/>
    <mergeCell ref="O22:O23"/>
    <mergeCell ref="P22:P23"/>
    <mergeCell ref="Q22:Q23"/>
    <mergeCell ref="C20:C21"/>
    <mergeCell ref="D20:D21"/>
    <mergeCell ref="K20:K21"/>
    <mergeCell ref="N20:N21"/>
    <mergeCell ref="O20:O21"/>
    <mergeCell ref="E23:F23"/>
    <mergeCell ref="L20:M25"/>
    <mergeCell ref="P24:P25"/>
    <mergeCell ref="Q24:Q25"/>
    <mergeCell ref="E25:F25"/>
    <mergeCell ref="C18:C19"/>
    <mergeCell ref="D18:D19"/>
    <mergeCell ref="K18:K19"/>
    <mergeCell ref="L18:L19"/>
    <mergeCell ref="M18:M19"/>
    <mergeCell ref="P18:P19"/>
    <mergeCell ref="Q18:Q19"/>
    <mergeCell ref="J11:J12"/>
    <mergeCell ref="K11:K12"/>
    <mergeCell ref="L11:M11"/>
    <mergeCell ref="N11:O11"/>
    <mergeCell ref="P11:P12"/>
    <mergeCell ref="G12:I12"/>
    <mergeCell ref="E15:F15"/>
    <mergeCell ref="C16:C17"/>
    <mergeCell ref="D16:D17"/>
    <mergeCell ref="K16:K17"/>
    <mergeCell ref="L16:L17"/>
    <mergeCell ref="M16:M17"/>
    <mergeCell ref="P16:P17"/>
    <mergeCell ref="Q16:Q17"/>
    <mergeCell ref="E17:F17"/>
    <mergeCell ref="C14:C15"/>
    <mergeCell ref="D14:D15"/>
    <mergeCell ref="C2:Q2"/>
    <mergeCell ref="E8:I8"/>
    <mergeCell ref="C10:C13"/>
    <mergeCell ref="D10:K10"/>
    <mergeCell ref="L10:P10"/>
    <mergeCell ref="Q10:Q11"/>
    <mergeCell ref="D11:D12"/>
    <mergeCell ref="E11:E12"/>
    <mergeCell ref="F11:F12"/>
    <mergeCell ref="G11:I11"/>
    <mergeCell ref="G13:I13"/>
  </mergeCells>
  <phoneticPr fontId="1"/>
  <printOptions horizontalCentered="1" verticalCentered="1"/>
  <pageMargins left="0.11811023622047245" right="0.31496062992125984" top="0" bottom="0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入札書（文セ） (Ｒ7年度用)</vt:lpstr>
      <vt:lpstr>'入札書（文セ） (Ｒ7年度用)'!Print_Area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2025-01-09T00:17:46Z</dcterms:modified>
</cp:coreProperties>
</file>